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an\Downloads\"/>
    </mc:Choice>
  </mc:AlternateContent>
  <xr:revisionPtr revIDLastSave="0" documentId="13_ncr:1_{22B040A1-5E0E-4A60-951B-E4DD2B8D7D76}" xr6:coauthVersionLast="47" xr6:coauthVersionMax="47" xr10:uidLastSave="{00000000-0000-0000-0000-000000000000}"/>
  <bookViews>
    <workbookView xWindow="28690" yWindow="-110" windowWidth="38620" windowHeight="21220" activeTab="1" xr2:uid="{00000000-000D-0000-FFFF-FFFF00000000}"/>
  </bookViews>
  <sheets>
    <sheet name="Self-Employment" sheetId="1" r:id="rId1"/>
    <sheet name="Automobile Expenses" sheetId="3" r:id="rId2"/>
    <sheet name="Home Office Expenses" sheetId="2" r:id="rId3"/>
    <sheet name="Sheet5" sheetId="5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0" i="3" l="1"/>
  <c r="C22" i="2"/>
  <c r="E22" i="2"/>
  <c r="D22" i="2" l="1"/>
  <c r="E15" i="2" l="1"/>
  <c r="N1" i="2" a="1"/>
  <c r="N1" i="2" s="1"/>
  <c r="D19" i="2" s="1"/>
  <c r="E14" i="2"/>
  <c r="E13" i="2"/>
  <c r="E11" i="2"/>
  <c r="D4" i="2"/>
  <c r="D3" i="2"/>
  <c r="D17" i="2" l="1"/>
  <c r="D18" i="2"/>
  <c r="D8" i="2"/>
  <c r="E8" i="2" s="1"/>
  <c r="D9" i="2"/>
  <c r="E9" i="2" s="1"/>
  <c r="D10" i="2"/>
  <c r="E10" i="2" s="1"/>
  <c r="D12" i="2"/>
  <c r="E12" i="2" s="1"/>
  <c r="E6" i="1" l="1"/>
  <c r="C45" i="1"/>
  <c r="E30" i="3"/>
  <c r="E29" i="3"/>
  <c r="E28" i="3"/>
  <c r="N1" i="3" a="1"/>
  <c r="N1" i="3" s="1"/>
  <c r="D32" i="3" s="1"/>
  <c r="E32" i="3" s="1"/>
  <c r="D41" i="1"/>
  <c r="E41" i="1" s="1"/>
  <c r="E40" i="1"/>
  <c r="D23" i="3"/>
  <c r="D22" i="3"/>
  <c r="D33" i="3" l="1"/>
  <c r="E33" i="3" s="1"/>
  <c r="D37" i="3"/>
  <c r="E37" i="3" s="1"/>
  <c r="D26" i="3"/>
  <c r="E26" i="3" s="1"/>
  <c r="D31" i="3"/>
  <c r="E31" i="3" s="1"/>
  <c r="D34" i="3"/>
  <c r="E34" i="3" s="1"/>
  <c r="D35" i="3"/>
  <c r="E35" i="3" s="1"/>
  <c r="D36" i="3"/>
  <c r="E36" i="3" s="1"/>
  <c r="D27" i="3"/>
  <c r="E27" i="3" s="1"/>
  <c r="E38" i="3" l="1"/>
  <c r="E40" i="3" s="1"/>
  <c r="D54" i="1"/>
  <c r="E54" i="1" s="1"/>
  <c r="D53" i="1"/>
  <c r="E53" i="1" s="1"/>
  <c r="D52" i="1"/>
  <c r="E52" i="1" s="1"/>
  <c r="D50" i="1"/>
  <c r="E50" i="1" s="1"/>
  <c r="D49" i="1"/>
  <c r="E49" i="1" s="1"/>
  <c r="D48" i="1"/>
  <c r="E48" i="1" s="1"/>
  <c r="D44" i="1"/>
  <c r="E44" i="1" s="1"/>
  <c r="D43" i="1"/>
  <c r="E43" i="1" s="1"/>
  <c r="D42" i="1"/>
  <c r="E42" i="1" s="1"/>
  <c r="D39" i="1"/>
  <c r="E39" i="1" s="1"/>
  <c r="D38" i="1"/>
  <c r="E38" i="1" s="1"/>
  <c r="D37" i="1"/>
  <c r="E37" i="1" s="1"/>
  <c r="D36" i="1"/>
  <c r="E36" i="1" s="1"/>
  <c r="D35" i="1"/>
  <c r="E35" i="1" s="1"/>
  <c r="D34" i="1"/>
  <c r="E34" i="1" s="1"/>
  <c r="D33" i="1"/>
  <c r="E33" i="1" s="1"/>
  <c r="D32" i="1"/>
  <c r="E32" i="1" s="1"/>
  <c r="D31" i="1"/>
  <c r="E31" i="1" s="1"/>
  <c r="D30" i="1"/>
  <c r="E30" i="1" s="1"/>
  <c r="D27" i="1"/>
  <c r="E27" i="1" s="1"/>
  <c r="D25" i="1"/>
  <c r="D26" i="1" s="1"/>
  <c r="D24" i="1"/>
  <c r="D20" i="1"/>
  <c r="E20" i="1" s="1"/>
  <c r="D19" i="1"/>
  <c r="E19" i="1" s="1"/>
  <c r="D18" i="1"/>
  <c r="E18" i="1" s="1"/>
  <c r="D17" i="1"/>
  <c r="E17" i="1" s="1"/>
  <c r="D16" i="1"/>
  <c r="E16" i="1" s="1"/>
  <c r="D15" i="1"/>
  <c r="E15" i="1" s="1"/>
  <c r="D10" i="1"/>
  <c r="E10" i="1" s="1"/>
  <c r="D11" i="1"/>
  <c r="E11" i="1" s="1"/>
  <c r="C26" i="1"/>
  <c r="E29" i="1"/>
  <c r="E28" i="1"/>
  <c r="C21" i="1"/>
  <c r="C12" i="1"/>
  <c r="E4" i="1"/>
  <c r="E45" i="1" l="1"/>
  <c r="D40" i="3"/>
  <c r="D45" i="1" s="1"/>
  <c r="G40" i="3"/>
  <c r="E24" i="1"/>
  <c r="E21" i="1"/>
  <c r="D21" i="1"/>
  <c r="D12" i="1"/>
  <c r="E12" i="1"/>
  <c r="D20" i="2"/>
  <c r="E17" i="2" l="1"/>
  <c r="E18" i="2"/>
  <c r="E19" i="2"/>
  <c r="D46" i="1" l="1"/>
  <c r="D55" i="1" l="1"/>
  <c r="D57" i="1" l="1"/>
  <c r="D59" i="1" s="1"/>
  <c r="C20" i="2"/>
  <c r="E26" i="1"/>
  <c r="E20" i="2" l="1"/>
  <c r="B7" i="2" s="1"/>
  <c r="C46" i="1" l="1"/>
  <c r="E46" i="1" s="1"/>
  <c r="E55" i="1" s="1"/>
  <c r="C55" i="1"/>
  <c r="C57" i="1" l="1"/>
  <c r="E57" i="1" s="1"/>
  <c r="C59" i="1" l="1"/>
  <c r="E59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<sst xmlns="http://schemas.openxmlformats.org/spreadsheetml/2006/main" count="129" uniqueCount="107">
  <si>
    <t>Income</t>
  </si>
  <si>
    <t>Gross sales, commissions, or fees</t>
  </si>
  <si>
    <t>Gross income</t>
  </si>
  <si>
    <t>Opening inventory</t>
  </si>
  <si>
    <t>Purchases during the year (net of returns, allowances and discounts)</t>
  </si>
  <si>
    <t>Direct wage costs</t>
  </si>
  <si>
    <t>Subcontracts</t>
  </si>
  <si>
    <t>Other direct expenses (specify)</t>
  </si>
  <si>
    <t>Less:  Closing inventory</t>
  </si>
  <si>
    <t>Expenses</t>
  </si>
  <si>
    <t>Advertising and promotion</t>
  </si>
  <si>
    <t>Bad debts</t>
  </si>
  <si>
    <t>Interest and bank charges</t>
  </si>
  <si>
    <t>Office expenses</t>
  </si>
  <si>
    <t>Supplies</t>
  </si>
  <si>
    <t>Legal, accounting and other professional fees</t>
  </si>
  <si>
    <t>Management and administration fees</t>
  </si>
  <si>
    <t>Maintenance and repairs</t>
  </si>
  <si>
    <t>Salaries, wages and benefits (including employer's contributions)</t>
  </si>
  <si>
    <t>Travel (except for motor vehicles)</t>
  </si>
  <si>
    <t>Delivery, freight and express</t>
  </si>
  <si>
    <t>Subtotal</t>
  </si>
  <si>
    <t>Net income (loss)</t>
  </si>
  <si>
    <t>enter as negative</t>
  </si>
  <si>
    <t>Meals and entertainment (Total expense)</t>
  </si>
  <si>
    <t>x 50%</t>
  </si>
  <si>
    <t>Heat</t>
  </si>
  <si>
    <t>Electricity</t>
  </si>
  <si>
    <t>Water</t>
  </si>
  <si>
    <t>Maintenance</t>
  </si>
  <si>
    <t>Rent</t>
  </si>
  <si>
    <t>Other: (specify)</t>
  </si>
  <si>
    <t>Deductible home office expenses</t>
  </si>
  <si>
    <t xml:space="preserve"> </t>
  </si>
  <si>
    <t>Insurance</t>
  </si>
  <si>
    <t>Vehicle loan interest</t>
  </si>
  <si>
    <t>Car washes</t>
  </si>
  <si>
    <t>Auto club (CAA)</t>
  </si>
  <si>
    <t>Vehicle information - Owned</t>
  </si>
  <si>
    <t>Make, model and year</t>
  </si>
  <si>
    <t>Date acquired</t>
  </si>
  <si>
    <t>Proceeds of disposition during the year / Trade-in value</t>
  </si>
  <si>
    <t>Vehicle information - Leased</t>
  </si>
  <si>
    <t>Date lease commenced</t>
  </si>
  <si>
    <t>Date lease terminates</t>
  </si>
  <si>
    <t>Lease downpayment</t>
  </si>
  <si>
    <t>Manufacturer's list price</t>
  </si>
  <si>
    <t>Yes</t>
  </si>
  <si>
    <t>No</t>
  </si>
  <si>
    <t>Fully reimbursed</t>
  </si>
  <si>
    <t>Not reimbursed</t>
  </si>
  <si>
    <t>Partly reimbursed</t>
  </si>
  <si>
    <t>Select</t>
  </si>
  <si>
    <t>Excluding HST</t>
  </si>
  <si>
    <t>HST Paid</t>
  </si>
  <si>
    <r>
      <t xml:space="preserve">Less: </t>
    </r>
    <r>
      <rPr>
        <sz val="10.5"/>
        <rFont val="Calibri"/>
        <family val="2"/>
        <scheme val="minor"/>
      </rPr>
      <t xml:space="preserve"> Returns, allowances and discounts</t>
    </r>
  </si>
  <si>
    <t xml:space="preserve">Insurance </t>
  </si>
  <si>
    <t xml:space="preserve">Mortgage interest </t>
  </si>
  <si>
    <t xml:space="preserve">Property taxes  </t>
  </si>
  <si>
    <t>Fuel</t>
  </si>
  <si>
    <t>Total vehicle expenses</t>
  </si>
  <si>
    <t>Purchase price (before HST)</t>
  </si>
  <si>
    <t>Self-Employed Business - Vehicle Expenses</t>
  </si>
  <si>
    <t>Self Employed Business Income and Expenses</t>
  </si>
  <si>
    <t>Self-Employed Business - Home Office Expenses</t>
  </si>
  <si>
    <t>Cost of Goods Sold</t>
  </si>
  <si>
    <t>Business taxes, fees, licences, dues, memberships and subscriptions</t>
  </si>
  <si>
    <t>Subtotal Expenses</t>
  </si>
  <si>
    <t>Subtotal COGS</t>
  </si>
  <si>
    <t>Total COGS + Expenses</t>
  </si>
  <si>
    <t>HST Number (if applicable):</t>
  </si>
  <si>
    <t>Insurance (fire, theft, liability) *</t>
  </si>
  <si>
    <r>
      <t>Allowable motor vehicle expenses</t>
    </r>
    <r>
      <rPr>
        <b/>
        <i/>
        <sz val="10.5"/>
        <rFont val="Calibri"/>
        <family val="2"/>
        <scheme val="minor"/>
      </rPr>
      <t xml:space="preserve"> (see separate worksheet tab)</t>
    </r>
    <r>
      <rPr>
        <sz val="10.5"/>
        <rFont val="Calibri"/>
        <family val="2"/>
        <scheme val="minor"/>
      </rPr>
      <t xml:space="preserve"> **</t>
    </r>
  </si>
  <si>
    <r>
      <t>Business-use-of-home expenses</t>
    </r>
    <r>
      <rPr>
        <b/>
        <i/>
        <sz val="10.5"/>
        <rFont val="Calibri"/>
        <family val="2"/>
        <scheme val="minor"/>
      </rPr>
      <t xml:space="preserve"> (see separate worksheet tab)</t>
    </r>
    <r>
      <rPr>
        <sz val="10.5"/>
        <rFont val="Calibri"/>
        <family val="2"/>
        <scheme val="minor"/>
      </rPr>
      <t xml:space="preserve"> *</t>
    </r>
  </si>
  <si>
    <r>
      <t xml:space="preserve">Capital expenditures </t>
    </r>
    <r>
      <rPr>
        <i/>
        <sz val="10.5"/>
        <rFont val="Calibri"/>
        <family val="2"/>
        <scheme val="minor"/>
      </rPr>
      <t>(ex. computers, equipment, furniture):</t>
    </r>
  </si>
  <si>
    <t>Notes</t>
  </si>
  <si>
    <t>Total INCLUDING HST</t>
  </si>
  <si>
    <t>Total EXCLUDING HST</t>
  </si>
  <si>
    <t>HST Collected/Paid (Calculated) #1</t>
  </si>
  <si>
    <t>N/A</t>
  </si>
  <si>
    <t>Rent on business property (2)</t>
  </si>
  <si>
    <t>(2) Rent, property tax, insurance and utilities related to the business use of the home are reported on the Home Office Expenses tab</t>
  </si>
  <si>
    <t>(1) If you are registered for GST/HST, the sheet assumes all purjhcases and sales occr in Ontario in Canadian dollars.</t>
  </si>
  <si>
    <t>Property taxes on business property (2)</t>
  </si>
  <si>
    <t>Telephone and utilities (2)</t>
  </si>
  <si>
    <t>Fuel costs (except for motor vehicles) (3)</t>
  </si>
  <si>
    <t>(3) Automobile expenses are reported on the Automobile Expenses tab</t>
  </si>
  <si>
    <r>
      <t xml:space="preserve">If you have or had more than one vehicle during the year, please complete a </t>
    </r>
    <r>
      <rPr>
        <b/>
        <u/>
        <sz val="10.5"/>
        <color rgb="FFFF0000"/>
        <rFont val="Calibri"/>
        <family val="2"/>
        <scheme val="minor"/>
      </rPr>
      <t>separate vehicle expense worksheet for each vehicle</t>
    </r>
    <r>
      <rPr>
        <b/>
        <sz val="10.5"/>
        <color theme="1"/>
        <rFont val="Calibri"/>
        <family val="2"/>
        <scheme val="minor"/>
      </rPr>
      <t>.</t>
    </r>
  </si>
  <si>
    <t>Please provide a copy of the purchase or lease agreement with your documents.</t>
  </si>
  <si>
    <t>Total KM Driven in 2024</t>
  </si>
  <si>
    <t>Motor vehicle operating expenses</t>
  </si>
  <si>
    <t>Licence and registration fees</t>
  </si>
  <si>
    <t>Total allowable vehicle expenses</t>
  </si>
  <si>
    <r>
      <t xml:space="preserve">Note: Copies of reciepts and bills supporting operitng expenses are </t>
    </r>
    <r>
      <rPr>
        <b/>
        <u/>
        <sz val="10.5"/>
        <color theme="1"/>
        <rFont val="Calibri"/>
        <family val="2"/>
        <scheme val="minor"/>
      </rPr>
      <t>not</t>
    </r>
    <r>
      <rPr>
        <b/>
        <sz val="10.5"/>
        <color theme="1"/>
        <rFont val="Calibri"/>
        <family val="2"/>
        <scheme val="minor"/>
      </rPr>
      <t xml:space="preserve"> required if you are completing this worksheet.</t>
    </r>
  </si>
  <si>
    <t>Monthly lease payments (Including HST)</t>
  </si>
  <si>
    <t>Vehicle lease payment</t>
  </si>
  <si>
    <t>Tolls (1e.e. 407)</t>
  </si>
  <si>
    <t>Tolls and parking related specifially to business must be included on the business income worksheet.</t>
  </si>
  <si>
    <t>Parking</t>
  </si>
  <si>
    <t>HST Collected/Paid (Calculated)</t>
  </si>
  <si>
    <t>Name Business:</t>
  </si>
  <si>
    <t>Description of the business (i.e. what does it do?)</t>
  </si>
  <si>
    <t>Area of home used for employment</t>
  </si>
  <si>
    <t>Total area of the home</t>
  </si>
  <si>
    <t>(i.e. area of the work space divided by the total finished area)</t>
  </si>
  <si>
    <t>Including HST</t>
  </si>
  <si>
    <t>Total KM Drven for Business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</si>
</sst>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_ ;\-#,##0.00\ "/>
    <numFmt numFmtId="165" formatCode="#####\ ####"/>
    <numFmt numFmtId="166" formatCode="_(* #,##0.0_);_(* \(#,##0.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0.5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u/>
      <sz val="10.5"/>
      <name val="Calibri"/>
      <family val="2"/>
      <scheme val="minor"/>
    </font>
    <font>
      <sz val="10.5"/>
      <name val="Calibri"/>
      <family val="2"/>
      <scheme val="minor"/>
    </font>
    <font>
      <b/>
      <sz val="10.5"/>
      <name val="Calibri"/>
      <family val="2"/>
      <scheme val="minor"/>
    </font>
    <font>
      <i/>
      <sz val="10.5"/>
      <name val="Calibri"/>
      <family val="2"/>
      <scheme val="minor"/>
    </font>
    <font>
      <b/>
      <i/>
      <sz val="10.5"/>
      <name val="Calibri"/>
      <family val="2"/>
      <scheme val="minor"/>
    </font>
    <font>
      <b/>
      <sz val="10.5"/>
      <color theme="1"/>
      <name val="Calibri"/>
      <family val="2"/>
      <scheme val="minor"/>
    </font>
    <font>
      <i/>
      <sz val="10.5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.5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.5"/>
      <color rgb="FFFF0000"/>
      <name val="Calibri"/>
      <family val="2"/>
      <scheme val="minor"/>
    </font>
    <font>
      <b/>
      <u/>
      <sz val="10.5"/>
      <color rgb="FFFF0000"/>
      <name val="Calibri"/>
      <family val="2"/>
      <scheme val="minor"/>
    </font>
    <font>
      <b/>
      <u/>
      <sz val="10.5"/>
      <color theme="0"/>
      <name val="Calibri"/>
      <family val="2"/>
      <scheme val="minor"/>
    </font>
    <font>
      <sz val="10.5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4">
    <xf numFmtId="0" fontId="0" fillId="0" borderId="0" xfId="0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0" fontId="3" fillId="0" borderId="0" xfId="0" applyFont="1" applyAlignment="1" applyProtection="1">
      <alignment horizontal="center"/>
      <protection locked="0"/>
    </xf>
    <xf numFmtId="0" fontId="4" fillId="0" borderId="0" xfId="0" applyFont="1"/>
    <xf numFmtId="0" fontId="5" fillId="0" borderId="0" xfId="0" applyFont="1"/>
    <xf numFmtId="43" fontId="6" fillId="0" borderId="0" xfId="0" applyNumberFormat="1" applyFont="1" applyAlignment="1">
      <alignment horizontal="center" wrapText="1"/>
    </xf>
    <xf numFmtId="0" fontId="5" fillId="0" borderId="3" xfId="0" applyFont="1" applyBorder="1" applyAlignment="1">
      <alignment horizontal="left" indent="1"/>
    </xf>
    <xf numFmtId="164" fontId="5" fillId="0" borderId="2" xfId="0" applyNumberFormat="1" applyFont="1" applyBorder="1"/>
    <xf numFmtId="0" fontId="6" fillId="0" borderId="3" xfId="0" quotePrefix="1" applyFont="1" applyBorder="1" applyAlignment="1">
      <alignment horizontal="left" indent="1"/>
    </xf>
    <xf numFmtId="164" fontId="7" fillId="0" borderId="2" xfId="0" applyNumberFormat="1" applyFont="1" applyBorder="1" applyAlignment="1">
      <alignment horizontal="right"/>
    </xf>
    <xf numFmtId="0" fontId="6" fillId="0" borderId="0" xfId="0" applyFont="1" applyAlignment="1">
      <alignment horizontal="right"/>
    </xf>
    <xf numFmtId="164" fontId="5" fillId="0" borderId="0" xfId="0" applyNumberFormat="1" applyFont="1"/>
    <xf numFmtId="43" fontId="5" fillId="0" borderId="0" xfId="0" applyNumberFormat="1" applyFont="1"/>
    <xf numFmtId="164" fontId="5" fillId="0" borderId="4" xfId="0" applyNumberFormat="1" applyFont="1" applyBorder="1"/>
    <xf numFmtId="164" fontId="5" fillId="0" borderId="1" xfId="0" applyNumberFormat="1" applyFont="1" applyBorder="1" applyAlignment="1">
      <alignment horizontal="center"/>
    </xf>
    <xf numFmtId="0" fontId="5" fillId="0" borderId="5" xfId="0" applyFont="1" applyBorder="1" applyAlignment="1">
      <alignment horizontal="left" indent="1"/>
    </xf>
    <xf numFmtId="0" fontId="6" fillId="0" borderId="0" xfId="0" quotePrefix="1" applyFont="1" applyAlignment="1">
      <alignment horizontal="right"/>
    </xf>
    <xf numFmtId="0" fontId="9" fillId="0" borderId="0" xfId="0" applyFont="1"/>
    <xf numFmtId="0" fontId="3" fillId="0" borderId="3" xfId="0" applyFont="1" applyBorder="1" applyAlignment="1">
      <alignment horizontal="left" indent="1"/>
    </xf>
    <xf numFmtId="0" fontId="3" fillId="0" borderId="5" xfId="0" applyFont="1" applyBorder="1" applyAlignment="1">
      <alignment horizontal="left" indent="1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0" fillId="0" borderId="0" xfId="0" applyFont="1" applyAlignment="1">
      <alignment horizontal="left" indent="1"/>
    </xf>
    <xf numFmtId="43" fontId="5" fillId="3" borderId="6" xfId="0" applyNumberFormat="1" applyFont="1" applyFill="1" applyBorder="1" applyProtection="1">
      <protection locked="0"/>
    </xf>
    <xf numFmtId="43" fontId="5" fillId="4" borderId="6" xfId="0" applyNumberFormat="1" applyFont="1" applyFill="1" applyBorder="1" applyProtection="1">
      <protection locked="0"/>
    </xf>
    <xf numFmtId="43" fontId="6" fillId="4" borderId="6" xfId="0" applyNumberFormat="1" applyFont="1" applyFill="1" applyBorder="1"/>
    <xf numFmtId="43" fontId="6" fillId="2" borderId="6" xfId="0" applyNumberFormat="1" applyFont="1" applyFill="1" applyBorder="1"/>
    <xf numFmtId="43" fontId="5" fillId="3" borderId="7" xfId="0" applyNumberFormat="1" applyFont="1" applyFill="1" applyBorder="1" applyProtection="1">
      <protection locked="0"/>
    </xf>
    <xf numFmtId="0" fontId="3" fillId="5" borderId="9" xfId="0" applyFont="1" applyFill="1" applyBorder="1" applyProtection="1">
      <protection locked="0"/>
    </xf>
    <xf numFmtId="0" fontId="3" fillId="5" borderId="10" xfId="0" applyFont="1" applyFill="1" applyBorder="1" applyProtection="1">
      <protection locked="0"/>
    </xf>
    <xf numFmtId="0" fontId="3" fillId="5" borderId="8" xfId="0" applyFont="1" applyFill="1" applyBorder="1" applyProtection="1">
      <protection locked="0"/>
    </xf>
    <xf numFmtId="0" fontId="3" fillId="0" borderId="2" xfId="0" applyFont="1" applyBorder="1"/>
    <xf numFmtId="0" fontId="3" fillId="0" borderId="4" xfId="0" applyFont="1" applyBorder="1"/>
    <xf numFmtId="43" fontId="3" fillId="3" borderId="6" xfId="1" applyNumberFormat="1" applyFont="1" applyFill="1" applyBorder="1" applyProtection="1">
      <protection locked="0"/>
    </xf>
    <xf numFmtId="0" fontId="3" fillId="3" borderId="6" xfId="1" applyNumberFormat="1" applyFont="1" applyFill="1" applyBorder="1" applyProtection="1">
      <protection locked="0"/>
    </xf>
    <xf numFmtId="44" fontId="6" fillId="4" borderId="6" xfId="2" applyFont="1" applyFill="1" applyBorder="1"/>
    <xf numFmtId="43" fontId="3" fillId="4" borderId="7" xfId="1" applyNumberFormat="1" applyFont="1" applyFill="1" applyBorder="1" applyProtection="1">
      <protection locked="0"/>
    </xf>
    <xf numFmtId="44" fontId="6" fillId="4" borderId="8" xfId="2" applyFont="1" applyFill="1" applyBorder="1"/>
    <xf numFmtId="0" fontId="11" fillId="0" borderId="0" xfId="0" applyFont="1"/>
    <xf numFmtId="0" fontId="13" fillId="0" borderId="0" xfId="0" applyFont="1" applyAlignment="1" applyProtection="1">
      <alignment horizontal="center"/>
      <protection locked="0"/>
    </xf>
    <xf numFmtId="43" fontId="6" fillId="4" borderId="6" xfId="0" applyNumberFormat="1" applyFont="1" applyFill="1" applyBorder="1" applyAlignment="1" applyProtection="1">
      <alignment horizontal="center"/>
      <protection locked="0"/>
    </xf>
    <xf numFmtId="43" fontId="5" fillId="0" borderId="7" xfId="0" applyNumberFormat="1" applyFont="1" applyBorder="1" applyProtection="1">
      <protection locked="0"/>
    </xf>
    <xf numFmtId="43" fontId="6" fillId="4" borderId="9" xfId="0" applyNumberFormat="1" applyFont="1" applyFill="1" applyBorder="1"/>
    <xf numFmtId="43" fontId="5" fillId="3" borderId="11" xfId="0" applyNumberFormat="1" applyFont="1" applyFill="1" applyBorder="1" applyProtection="1">
      <protection locked="0"/>
    </xf>
    <xf numFmtId="43" fontId="5" fillId="0" borderId="2" xfId="0" applyNumberFormat="1" applyFont="1" applyBorder="1" applyProtection="1">
      <protection locked="0"/>
    </xf>
    <xf numFmtId="43" fontId="5" fillId="3" borderId="12" xfId="0" applyNumberFormat="1" applyFont="1" applyFill="1" applyBorder="1" applyProtection="1">
      <protection locked="0"/>
    </xf>
    <xf numFmtId="43" fontId="5" fillId="4" borderId="9" xfId="0" applyNumberFormat="1" applyFont="1" applyFill="1" applyBorder="1" applyProtection="1">
      <protection locked="0"/>
    </xf>
    <xf numFmtId="43" fontId="5" fillId="4" borderId="8" xfId="0" applyNumberFormat="1" applyFont="1" applyFill="1" applyBorder="1" applyProtection="1">
      <protection locked="0"/>
    </xf>
    <xf numFmtId="0" fontId="14" fillId="0" borderId="0" xfId="0" applyFont="1"/>
    <xf numFmtId="43" fontId="14" fillId="0" borderId="0" xfId="0" applyNumberFormat="1" applyFont="1"/>
    <xf numFmtId="49" fontId="3" fillId="3" borderId="6" xfId="1" applyNumberFormat="1" applyFont="1" applyFill="1" applyBorder="1" applyProtection="1">
      <protection locked="0"/>
    </xf>
    <xf numFmtId="14" fontId="5" fillId="3" borderId="6" xfId="1" applyNumberFormat="1" applyFont="1" applyFill="1" applyBorder="1" applyProtection="1">
      <protection locked="0"/>
    </xf>
    <xf numFmtId="43" fontId="3" fillId="3" borderId="6" xfId="3" applyFont="1" applyFill="1" applyBorder="1" applyProtection="1">
      <protection locked="0"/>
    </xf>
    <xf numFmtId="0" fontId="12" fillId="0" borderId="0" xfId="0" applyFont="1"/>
    <xf numFmtId="166" fontId="3" fillId="3" borderId="6" xfId="3" applyNumberFormat="1" applyFont="1" applyFill="1" applyBorder="1" applyProtection="1">
      <protection locked="0"/>
    </xf>
    <xf numFmtId="0" fontId="12" fillId="0" borderId="0" xfId="0" quotePrefix="1" applyFont="1" applyProtection="1">
      <protection locked="0"/>
    </xf>
    <xf numFmtId="166" fontId="3" fillId="0" borderId="0" xfId="3" applyNumberFormat="1" applyFont="1" applyFill="1" applyBorder="1" applyProtection="1">
      <protection locked="0"/>
    </xf>
    <xf numFmtId="0" fontId="3" fillId="5" borderId="12" xfId="0" applyFont="1" applyFill="1" applyBorder="1" applyProtection="1">
      <protection locked="0"/>
    </xf>
    <xf numFmtId="0" fontId="3" fillId="5" borderId="14" xfId="0" applyFont="1" applyFill="1" applyBorder="1" applyProtection="1">
      <protection locked="0"/>
    </xf>
    <xf numFmtId="0" fontId="3" fillId="5" borderId="11" xfId="0" applyFont="1" applyFill="1" applyBorder="1" applyProtection="1">
      <protection locked="0"/>
    </xf>
    <xf numFmtId="0" fontId="3" fillId="5" borderId="5" xfId="0" applyFont="1" applyFill="1" applyBorder="1"/>
    <xf numFmtId="0" fontId="3" fillId="5" borderId="4" xfId="0" applyFont="1" applyFill="1" applyBorder="1"/>
    <xf numFmtId="0" fontId="3" fillId="5" borderId="13" xfId="0" applyFont="1" applyFill="1" applyBorder="1"/>
    <xf numFmtId="0" fontId="3" fillId="5" borderId="0" xfId="0" applyFont="1" applyFill="1"/>
    <xf numFmtId="0" fontId="3" fillId="5" borderId="15" xfId="0" applyFont="1" applyFill="1" applyBorder="1"/>
    <xf numFmtId="0" fontId="3" fillId="5" borderId="1" xfId="0" applyFont="1" applyFill="1" applyBorder="1"/>
    <xf numFmtId="43" fontId="6" fillId="4" borderId="8" xfId="0" applyNumberFormat="1" applyFont="1" applyFill="1" applyBorder="1"/>
    <xf numFmtId="43" fontId="3" fillId="3" borderId="6" xfId="3" applyFont="1" applyFill="1" applyBorder="1"/>
    <xf numFmtId="43" fontId="5" fillId="3" borderId="6" xfId="3" applyFont="1" applyFill="1" applyBorder="1" applyProtection="1">
      <protection locked="0"/>
    </xf>
    <xf numFmtId="43" fontId="3" fillId="3" borderId="6" xfId="3" applyFont="1" applyFill="1" applyBorder="1" applyAlignment="1" applyProtection="1">
      <alignment horizontal="left" indent="2"/>
      <protection locked="0"/>
    </xf>
    <xf numFmtId="0" fontId="16" fillId="0" borderId="0" xfId="0" applyFont="1"/>
    <xf numFmtId="0" fontId="17" fillId="0" borderId="0" xfId="0" applyFont="1"/>
    <xf numFmtId="44" fontId="9" fillId="4" borderId="6" xfId="2" applyFont="1" applyFill="1" applyBorder="1" applyAlignment="1">
      <alignment horizontal="left"/>
    </xf>
    <xf numFmtId="43" fontId="5" fillId="4" borderId="6" xfId="0" applyNumberFormat="1" applyFont="1" applyFill="1" applyBorder="1"/>
    <xf numFmtId="0" fontId="3" fillId="0" borderId="0" xfId="0" applyFont="1" applyAlignment="1" applyProtection="1">
      <alignment horizontal="left" wrapText="1"/>
      <protection locked="0"/>
    </xf>
    <xf numFmtId="0" fontId="9" fillId="0" borderId="0" xfId="0" applyFont="1" applyAlignment="1" applyProtection="1">
      <alignment horizontal="left" wrapText="1"/>
      <protection locked="0"/>
    </xf>
    <xf numFmtId="0" fontId="18" fillId="0" borderId="0" xfId="0" applyFont="1"/>
    <xf numFmtId="9" fontId="3" fillId="0" borderId="0" xfId="1" applyFont="1" applyFill="1" applyBorder="1" applyProtection="1">
      <protection locked="0"/>
    </xf>
    <xf numFmtId="0" fontId="3" fillId="0" borderId="0" xfId="0" applyFont="1" applyProtection="1">
      <protection locked="0"/>
    </xf>
    <xf numFmtId="43" fontId="3" fillId="4" borderId="6" xfId="3" applyFont="1" applyFill="1" applyBorder="1" applyProtection="1">
      <protection locked="0"/>
    </xf>
    <xf numFmtId="0" fontId="3" fillId="3" borderId="6" xfId="0" applyFont="1" applyFill="1" applyBorder="1" applyAlignment="1" applyProtection="1">
      <alignment horizontal="left" wrapText="1"/>
      <protection locked="0"/>
    </xf>
    <xf numFmtId="0" fontId="5" fillId="3" borderId="8" xfId="0" applyFont="1" applyFill="1" applyBorder="1" applyAlignment="1" applyProtection="1">
      <alignment horizontal="left" indent="2"/>
      <protection locked="0"/>
    </xf>
    <xf numFmtId="165" fontId="5" fillId="3" borderId="8" xfId="0" applyNumberFormat="1" applyFont="1" applyFill="1" applyBorder="1" applyAlignment="1" applyProtection="1">
      <alignment horizontal="center"/>
      <protection locked="0"/>
    </xf>
    <xf numFmtId="0" fontId="5" fillId="3" borderId="6" xfId="0" applyFont="1" applyFill="1" applyBorder="1" applyAlignment="1" applyProtection="1">
      <alignment horizontal="left" indent="2"/>
      <protection locked="0"/>
    </xf>
    <xf numFmtId="0" fontId="5" fillId="3" borderId="9" xfId="0" applyFont="1" applyFill="1" applyBorder="1" applyAlignment="1" applyProtection="1">
      <alignment horizontal="left" indent="2"/>
      <protection locked="0"/>
    </xf>
    <xf numFmtId="0" fontId="3" fillId="3" borderId="3" xfId="0" applyFont="1" applyFill="1" applyBorder="1" applyAlignment="1" applyProtection="1">
      <alignment horizontal="center" wrapText="1"/>
      <protection locked="0"/>
    </xf>
    <xf numFmtId="0" fontId="3" fillId="3" borderId="2" xfId="0" applyFont="1" applyFill="1" applyBorder="1" applyAlignment="1" applyProtection="1">
      <alignment horizontal="center" wrapText="1"/>
      <protection locked="0"/>
    </xf>
    <xf numFmtId="0" fontId="3" fillId="3" borderId="7" xfId="0" applyFont="1" applyFill="1" applyBorder="1" applyAlignment="1" applyProtection="1">
      <alignment horizontal="center" wrapText="1"/>
      <protection locked="0"/>
    </xf>
    <xf numFmtId="0" fontId="3" fillId="3" borderId="6" xfId="0" applyFont="1" applyFill="1" applyBorder="1" applyAlignment="1" applyProtection="1">
      <alignment horizontal="left" indent="2"/>
      <protection locked="0"/>
    </xf>
    <xf numFmtId="0" fontId="3" fillId="3" borderId="3" xfId="0" applyFont="1" applyFill="1" applyBorder="1" applyAlignment="1" applyProtection="1">
      <alignment horizontal="left" indent="2"/>
      <protection locked="0"/>
    </xf>
    <xf numFmtId="0" fontId="9" fillId="0" borderId="0" xfId="0" applyFont="1" applyAlignment="1">
      <alignment horizontal="left" vertical="top" wrapText="1"/>
    </xf>
  </cellXfs>
  <cellStyles count="4">
    <cellStyle name="Comma" xfId="3" builtinId="3"/>
    <cellStyle name="Currency" xfId="2" builtinId="4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D1D1"/>
      <color rgb="FFFFC1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rgb="FFFFC000"/>
    <pageSetUpPr fitToPage="1"/>
  </sheetPr>
  <dimension ref="A1:G63"/>
  <sheetViews>
    <sheetView showGridLines="0" zoomScaleNormal="100" zoomScalePageLayoutView="110" workbookViewId="0"/>
  </sheetViews>
  <sheetFormatPr defaultRowHeight="14.25" x14ac:dyDescent="0.25"/>
  <cols>
    <col min="1" max="1" width="46.140625" style="2" customWidth="1"/>
    <col min="2" max="2" width="15.7109375" style="2" customWidth="1"/>
    <col min="3" max="5" width="13.7109375" style="3" customWidth="1"/>
    <col min="6" max="6" width="5.5703125" style="2" customWidth="1"/>
    <col min="7" max="7" width="28" style="2" customWidth="1"/>
    <col min="8" max="16384" width="9.140625" style="2"/>
  </cols>
  <sheetData>
    <row r="1" spans="1:7" ht="18.75" x14ac:dyDescent="0.3">
      <c r="A1" s="41" t="s">
        <v>63</v>
      </c>
    </row>
    <row r="3" spans="1:7" x14ac:dyDescent="0.25">
      <c r="A3" s="19" t="s">
        <v>100</v>
      </c>
    </row>
    <row r="4" spans="1:7" ht="16.5" customHeight="1" x14ac:dyDescent="0.25">
      <c r="A4" s="83"/>
      <c r="B4" s="83"/>
      <c r="C4" s="83"/>
      <c r="D4" s="83"/>
      <c r="E4" s="42" t="str">
        <f>IF(ISBLANK(A4)=TRUE(),"&lt;-- REQUIRED","")</f>
        <v>&lt;-- REQUIRED</v>
      </c>
    </row>
    <row r="5" spans="1:7" ht="16.5" customHeight="1" x14ac:dyDescent="0.25">
      <c r="A5" s="78" t="s">
        <v>101</v>
      </c>
      <c r="B5" s="77"/>
      <c r="C5" s="77"/>
      <c r="D5" s="77"/>
      <c r="E5" s="42"/>
    </row>
    <row r="6" spans="1:7" ht="16.5" customHeight="1" x14ac:dyDescent="0.25">
      <c r="A6" s="88"/>
      <c r="B6" s="89"/>
      <c r="C6" s="89"/>
      <c r="D6" s="90"/>
      <c r="E6" s="42" t="str">
        <f>IF(ISBLANK(A6)=TRUE(),"&lt;-- REQUIRED","")</f>
        <v>&lt;-- REQUIRED</v>
      </c>
    </row>
    <row r="7" spans="1:7" ht="16.5" customHeight="1" x14ac:dyDescent="0.25">
      <c r="A7" s="78" t="s">
        <v>70</v>
      </c>
      <c r="B7" s="85"/>
      <c r="C7" s="85"/>
      <c r="D7" s="85"/>
      <c r="E7" s="4"/>
    </row>
    <row r="8" spans="1:7" ht="13.5" customHeight="1" x14ac:dyDescent="0.25"/>
    <row r="9" spans="1:7" ht="42.75" x14ac:dyDescent="0.25">
      <c r="A9" s="5" t="s">
        <v>0</v>
      </c>
      <c r="B9" s="6"/>
      <c r="C9" s="7" t="s">
        <v>76</v>
      </c>
      <c r="D9" s="7" t="s">
        <v>78</v>
      </c>
      <c r="E9" s="7" t="s">
        <v>77</v>
      </c>
      <c r="G9" s="1" t="s">
        <v>75</v>
      </c>
    </row>
    <row r="10" spans="1:7" x14ac:dyDescent="0.25">
      <c r="A10" s="8" t="s">
        <v>1</v>
      </c>
      <c r="B10" s="9"/>
      <c r="C10" s="26"/>
      <c r="D10" s="26">
        <f>IF(ISBLANK($B$7)=TRUE(),0,ROUND(C10/1.13*0.13,2))</f>
        <v>0</v>
      </c>
      <c r="E10" s="27">
        <f>C10-D10</f>
        <v>0</v>
      </c>
      <c r="G10" s="31"/>
    </row>
    <row r="11" spans="1:7" x14ac:dyDescent="0.25">
      <c r="A11" s="10" t="s">
        <v>55</v>
      </c>
      <c r="B11" s="11" t="s">
        <v>23</v>
      </c>
      <c r="C11" s="26"/>
      <c r="D11" s="26">
        <f>IF(ISBLANK($B$7)=TRUE(),0,ROUND(C11/1.13*0.13,2))</f>
        <v>0</v>
      </c>
      <c r="E11" s="27">
        <f>C11-D11</f>
        <v>0</v>
      </c>
      <c r="G11" s="32"/>
    </row>
    <row r="12" spans="1:7" x14ac:dyDescent="0.25">
      <c r="A12" s="12"/>
      <c r="B12" s="12" t="s">
        <v>2</v>
      </c>
      <c r="C12" s="28">
        <f>SUM(C10:C11)</f>
        <v>0</v>
      </c>
      <c r="D12" s="28">
        <f>SUM(D10:D11)</f>
        <v>0</v>
      </c>
      <c r="E12" s="28">
        <f>SUM(E10:E11)</f>
        <v>0</v>
      </c>
      <c r="G12" s="32"/>
    </row>
    <row r="13" spans="1:7" x14ac:dyDescent="0.25">
      <c r="A13" s="12"/>
      <c r="B13" s="13"/>
      <c r="C13" s="14"/>
      <c r="D13" s="14"/>
      <c r="E13" s="14"/>
      <c r="G13" s="32"/>
    </row>
    <row r="14" spans="1:7" x14ac:dyDescent="0.25">
      <c r="A14" s="5" t="s">
        <v>65</v>
      </c>
      <c r="B14" s="13"/>
      <c r="C14" s="14"/>
      <c r="D14" s="14"/>
      <c r="E14" s="14"/>
      <c r="G14" s="32"/>
    </row>
    <row r="15" spans="1:7" x14ac:dyDescent="0.25">
      <c r="A15" s="8" t="s">
        <v>3</v>
      </c>
      <c r="B15" s="9"/>
      <c r="C15" s="26"/>
      <c r="D15" s="26">
        <f t="shared" ref="D15:D20" si="0">IF(ISBLANK($B$7)=TRUE(),0,ROUND(C15/1.13*0.13,2))</f>
        <v>0</v>
      </c>
      <c r="E15" s="27">
        <f t="shared" ref="E15:E20" si="1">C15-D15</f>
        <v>0</v>
      </c>
      <c r="G15" s="32"/>
    </row>
    <row r="16" spans="1:7" x14ac:dyDescent="0.25">
      <c r="A16" s="8" t="s">
        <v>4</v>
      </c>
      <c r="B16" s="9"/>
      <c r="C16" s="26"/>
      <c r="D16" s="26">
        <f t="shared" si="0"/>
        <v>0</v>
      </c>
      <c r="E16" s="27">
        <f t="shared" si="1"/>
        <v>0</v>
      </c>
      <c r="G16" s="32"/>
    </row>
    <row r="17" spans="1:7" x14ac:dyDescent="0.25">
      <c r="A17" s="8" t="s">
        <v>5</v>
      </c>
      <c r="B17" s="9"/>
      <c r="C17" s="26"/>
      <c r="D17" s="26">
        <f t="shared" si="0"/>
        <v>0</v>
      </c>
      <c r="E17" s="27">
        <f t="shared" si="1"/>
        <v>0</v>
      </c>
      <c r="G17" s="32"/>
    </row>
    <row r="18" spans="1:7" x14ac:dyDescent="0.25">
      <c r="A18" s="8" t="s">
        <v>6</v>
      </c>
      <c r="B18" s="9"/>
      <c r="C18" s="26"/>
      <c r="D18" s="26">
        <f t="shared" si="0"/>
        <v>0</v>
      </c>
      <c r="E18" s="27">
        <f t="shared" si="1"/>
        <v>0</v>
      </c>
      <c r="G18" s="32"/>
    </row>
    <row r="19" spans="1:7" x14ac:dyDescent="0.25">
      <c r="A19" s="8" t="s">
        <v>7</v>
      </c>
      <c r="B19" s="9"/>
      <c r="C19" s="26"/>
      <c r="D19" s="26">
        <f t="shared" si="0"/>
        <v>0</v>
      </c>
      <c r="E19" s="27">
        <f t="shared" si="1"/>
        <v>0</v>
      </c>
      <c r="G19" s="32"/>
    </row>
    <row r="20" spans="1:7" x14ac:dyDescent="0.25">
      <c r="A20" s="8" t="s">
        <v>8</v>
      </c>
      <c r="B20" s="11" t="s">
        <v>23</v>
      </c>
      <c r="C20" s="26"/>
      <c r="D20" s="26">
        <f t="shared" si="0"/>
        <v>0</v>
      </c>
      <c r="E20" s="27">
        <f t="shared" si="1"/>
        <v>0</v>
      </c>
      <c r="G20" s="32"/>
    </row>
    <row r="21" spans="1:7" x14ac:dyDescent="0.25">
      <c r="A21" s="12"/>
      <c r="B21" s="12" t="s">
        <v>68</v>
      </c>
      <c r="C21" s="28">
        <f>SUM(C15:C20)</f>
        <v>0</v>
      </c>
      <c r="D21" s="28">
        <f>SUM(D15:D20)</f>
        <v>0</v>
      </c>
      <c r="E21" s="28">
        <f>SUM(E15:E20)</f>
        <v>0</v>
      </c>
      <c r="G21" s="32"/>
    </row>
    <row r="22" spans="1:7" x14ac:dyDescent="0.25">
      <c r="A22" s="12"/>
      <c r="B22" s="13"/>
      <c r="C22" s="14"/>
      <c r="D22" s="14"/>
      <c r="E22" s="14"/>
      <c r="G22" s="32"/>
    </row>
    <row r="23" spans="1:7" x14ac:dyDescent="0.25">
      <c r="A23" s="5" t="s">
        <v>9</v>
      </c>
      <c r="B23" s="13"/>
      <c r="C23" s="14"/>
      <c r="D23" s="14"/>
      <c r="E23" s="14"/>
      <c r="G23" s="32"/>
    </row>
    <row r="24" spans="1:7" x14ac:dyDescent="0.25">
      <c r="A24" s="8" t="s">
        <v>10</v>
      </c>
      <c r="B24" s="15"/>
      <c r="C24" s="26"/>
      <c r="D24" s="26">
        <f>IF(ISBLANK($B$7)=TRUE(),0,ROUND(C24/1.13*0.13,2))</f>
        <v>0</v>
      </c>
      <c r="E24" s="27">
        <f>C24-D24</f>
        <v>0</v>
      </c>
      <c r="G24" s="32"/>
    </row>
    <row r="25" spans="1:7" x14ac:dyDescent="0.25">
      <c r="A25" s="8" t="s">
        <v>24</v>
      </c>
      <c r="B25" s="9"/>
      <c r="C25" s="26"/>
      <c r="D25" s="26">
        <f>IF(ISBLANK($B$7)=TRUE(),0,ROUND(C25/1.13*0.13,2))</f>
        <v>0</v>
      </c>
      <c r="E25" s="43" t="s">
        <v>79</v>
      </c>
      <c r="G25" s="32"/>
    </row>
    <row r="26" spans="1:7" x14ac:dyDescent="0.25">
      <c r="A26" s="8"/>
      <c r="B26" s="16" t="s">
        <v>25</v>
      </c>
      <c r="C26" s="28">
        <f>ROUND(C25*0.5,2)</f>
        <v>0</v>
      </c>
      <c r="D26" s="29">
        <f>ROUND(D25*0.5,2)</f>
        <v>0</v>
      </c>
      <c r="E26" s="27">
        <f>C26-D26</f>
        <v>0</v>
      </c>
      <c r="G26" s="32"/>
    </row>
    <row r="27" spans="1:7" x14ac:dyDescent="0.25">
      <c r="A27" s="8" t="s">
        <v>11</v>
      </c>
      <c r="B27" s="9"/>
      <c r="C27" s="26"/>
      <c r="D27" s="26">
        <f>IF(ISBLANK($B$7)=TRUE(),0,ROUND(C27/1.13*0.13,2))</f>
        <v>0</v>
      </c>
      <c r="E27" s="27">
        <f>C27-D27</f>
        <v>0</v>
      </c>
      <c r="G27" s="32"/>
    </row>
    <row r="28" spans="1:7" x14ac:dyDescent="0.25">
      <c r="A28" s="8" t="s">
        <v>71</v>
      </c>
      <c r="B28" s="9"/>
      <c r="C28" s="26"/>
      <c r="D28" s="43" t="s">
        <v>79</v>
      </c>
      <c r="E28" s="27">
        <f>C28</f>
        <v>0</v>
      </c>
      <c r="G28" s="32"/>
    </row>
    <row r="29" spans="1:7" x14ac:dyDescent="0.25">
      <c r="A29" s="8" t="s">
        <v>12</v>
      </c>
      <c r="B29" s="9"/>
      <c r="C29" s="26"/>
      <c r="D29" s="43" t="s">
        <v>79</v>
      </c>
      <c r="E29" s="27">
        <f>C29</f>
        <v>0</v>
      </c>
      <c r="G29" s="32"/>
    </row>
    <row r="30" spans="1:7" x14ac:dyDescent="0.25">
      <c r="A30" s="8" t="s">
        <v>66</v>
      </c>
      <c r="B30" s="9"/>
      <c r="C30" s="26"/>
      <c r="D30" s="26">
        <f t="shared" ref="D30:D44" si="2">IF(ISBLANK($B$7)=TRUE(),0,ROUND(C30/1.13*0.13,2))</f>
        <v>0</v>
      </c>
      <c r="E30" s="27">
        <f t="shared" ref="E30:E54" si="3">C30-D30</f>
        <v>0</v>
      </c>
      <c r="G30" s="32"/>
    </row>
    <row r="31" spans="1:7" x14ac:dyDescent="0.25">
      <c r="A31" s="8" t="s">
        <v>13</v>
      </c>
      <c r="B31" s="9"/>
      <c r="C31" s="26"/>
      <c r="D31" s="26">
        <f t="shared" si="2"/>
        <v>0</v>
      </c>
      <c r="E31" s="27">
        <f t="shared" si="3"/>
        <v>0</v>
      </c>
      <c r="G31" s="32"/>
    </row>
    <row r="32" spans="1:7" x14ac:dyDescent="0.25">
      <c r="A32" s="8" t="s">
        <v>14</v>
      </c>
      <c r="B32" s="9"/>
      <c r="C32" s="26"/>
      <c r="D32" s="26">
        <f t="shared" si="2"/>
        <v>0</v>
      </c>
      <c r="E32" s="27">
        <f t="shared" si="3"/>
        <v>0</v>
      </c>
      <c r="G32" s="32"/>
    </row>
    <row r="33" spans="1:7" x14ac:dyDescent="0.25">
      <c r="A33" s="8" t="s">
        <v>15</v>
      </c>
      <c r="B33" s="9"/>
      <c r="C33" s="26"/>
      <c r="D33" s="26">
        <f t="shared" si="2"/>
        <v>0</v>
      </c>
      <c r="E33" s="27">
        <f t="shared" si="3"/>
        <v>0</v>
      </c>
      <c r="G33" s="32"/>
    </row>
    <row r="34" spans="1:7" x14ac:dyDescent="0.25">
      <c r="A34" s="8" t="s">
        <v>16</v>
      </c>
      <c r="B34" s="9"/>
      <c r="C34" s="26"/>
      <c r="D34" s="26">
        <f t="shared" si="2"/>
        <v>0</v>
      </c>
      <c r="E34" s="27">
        <f t="shared" si="3"/>
        <v>0</v>
      </c>
      <c r="G34" s="32"/>
    </row>
    <row r="35" spans="1:7" x14ac:dyDescent="0.25">
      <c r="A35" s="8" t="s">
        <v>80</v>
      </c>
      <c r="B35" s="9"/>
      <c r="C35" s="26"/>
      <c r="D35" s="26">
        <f t="shared" si="2"/>
        <v>0</v>
      </c>
      <c r="E35" s="27">
        <f t="shared" si="3"/>
        <v>0</v>
      </c>
      <c r="G35" s="32"/>
    </row>
    <row r="36" spans="1:7" x14ac:dyDescent="0.25">
      <c r="A36" s="8" t="s">
        <v>17</v>
      </c>
      <c r="B36" s="9"/>
      <c r="C36" s="26"/>
      <c r="D36" s="26">
        <f t="shared" si="2"/>
        <v>0</v>
      </c>
      <c r="E36" s="27">
        <f t="shared" si="3"/>
        <v>0</v>
      </c>
      <c r="G36" s="32"/>
    </row>
    <row r="37" spans="1:7" x14ac:dyDescent="0.25">
      <c r="A37" s="8" t="s">
        <v>18</v>
      </c>
      <c r="B37" s="9"/>
      <c r="C37" s="26"/>
      <c r="D37" s="26">
        <f t="shared" si="2"/>
        <v>0</v>
      </c>
      <c r="E37" s="27">
        <f t="shared" si="3"/>
        <v>0</v>
      </c>
      <c r="G37" s="32"/>
    </row>
    <row r="38" spans="1:7" x14ac:dyDescent="0.25">
      <c r="A38" s="8" t="s">
        <v>83</v>
      </c>
      <c r="B38" s="9"/>
      <c r="C38" s="26"/>
      <c r="D38" s="26">
        <f t="shared" si="2"/>
        <v>0</v>
      </c>
      <c r="E38" s="27">
        <f t="shared" si="3"/>
        <v>0</v>
      </c>
      <c r="G38" s="32"/>
    </row>
    <row r="39" spans="1:7" x14ac:dyDescent="0.25">
      <c r="A39" s="8" t="s">
        <v>19</v>
      </c>
      <c r="B39" s="9"/>
      <c r="C39" s="26"/>
      <c r="D39" s="26">
        <f t="shared" si="2"/>
        <v>0</v>
      </c>
      <c r="E39" s="27">
        <f t="shared" si="3"/>
        <v>0</v>
      </c>
      <c r="G39" s="32"/>
    </row>
    <row r="40" spans="1:7" x14ac:dyDescent="0.25">
      <c r="A40" s="8" t="s">
        <v>96</v>
      </c>
      <c r="B40" s="9"/>
      <c r="C40" s="26"/>
      <c r="D40" s="43" t="s">
        <v>79</v>
      </c>
      <c r="E40" s="27">
        <f>C40</f>
        <v>0</v>
      </c>
      <c r="G40" s="32"/>
    </row>
    <row r="41" spans="1:7" x14ac:dyDescent="0.25">
      <c r="A41" s="8" t="s">
        <v>98</v>
      </c>
      <c r="B41" s="9"/>
      <c r="C41" s="26"/>
      <c r="D41" s="26">
        <f t="shared" si="2"/>
        <v>0</v>
      </c>
      <c r="E41" s="27">
        <f t="shared" ref="E41" si="4">C41-D41</f>
        <v>0</v>
      </c>
      <c r="G41" s="32"/>
    </row>
    <row r="42" spans="1:7" x14ac:dyDescent="0.25">
      <c r="A42" s="8" t="s">
        <v>84</v>
      </c>
      <c r="B42" s="9"/>
      <c r="C42" s="26"/>
      <c r="D42" s="26">
        <f t="shared" si="2"/>
        <v>0</v>
      </c>
      <c r="E42" s="27">
        <f t="shared" si="3"/>
        <v>0</v>
      </c>
      <c r="G42" s="32"/>
    </row>
    <row r="43" spans="1:7" x14ac:dyDescent="0.25">
      <c r="A43" s="8" t="s">
        <v>85</v>
      </c>
      <c r="B43" s="9"/>
      <c r="C43" s="26"/>
      <c r="D43" s="26">
        <f t="shared" si="2"/>
        <v>0</v>
      </c>
      <c r="E43" s="27">
        <f t="shared" si="3"/>
        <v>0</v>
      </c>
      <c r="G43" s="32"/>
    </row>
    <row r="44" spans="1:7" x14ac:dyDescent="0.25">
      <c r="A44" s="8" t="s">
        <v>20</v>
      </c>
      <c r="B44" s="9"/>
      <c r="C44" s="26"/>
      <c r="D44" s="26">
        <f t="shared" si="2"/>
        <v>0</v>
      </c>
      <c r="E44" s="27">
        <f t="shared" si="3"/>
        <v>0</v>
      </c>
      <c r="G44" s="32"/>
    </row>
    <row r="45" spans="1:7" x14ac:dyDescent="0.25">
      <c r="A45" s="8" t="s">
        <v>72</v>
      </c>
      <c r="B45" s="9"/>
      <c r="C45" s="76">
        <f>'Automobile Expenses'!C40</f>
        <v>0</v>
      </c>
      <c r="D45" s="76">
        <f>'Automobile Expenses'!D40</f>
        <v>0</v>
      </c>
      <c r="E45" s="76">
        <f>'Automobile Expenses'!E40</f>
        <v>0</v>
      </c>
      <c r="G45" s="32"/>
    </row>
    <row r="46" spans="1:7" x14ac:dyDescent="0.25">
      <c r="A46" s="17" t="s">
        <v>73</v>
      </c>
      <c r="B46" s="15"/>
      <c r="C46" s="45">
        <f>'Home Office Expenses'!C22</f>
        <v>0</v>
      </c>
      <c r="D46" s="45">
        <f>'Home Office Expenses'!D22</f>
        <v>0</v>
      </c>
      <c r="E46" s="27">
        <f t="shared" si="3"/>
        <v>0</v>
      </c>
      <c r="G46" s="32"/>
    </row>
    <row r="47" spans="1:7" x14ac:dyDescent="0.25">
      <c r="A47" s="8" t="s">
        <v>31</v>
      </c>
      <c r="B47" s="9"/>
      <c r="C47" s="47"/>
      <c r="D47" s="47"/>
      <c r="E47" s="44"/>
      <c r="G47" s="32"/>
    </row>
    <row r="48" spans="1:7" x14ac:dyDescent="0.25">
      <c r="A48" s="84"/>
      <c r="B48" s="84"/>
      <c r="C48" s="46"/>
      <c r="D48" s="26">
        <f>IF(ISBLANK($B$7)=TRUE(),0,ROUND(C48/1.13*0.13,2))</f>
        <v>0</v>
      </c>
      <c r="E48" s="50">
        <f t="shared" si="3"/>
        <v>0</v>
      </c>
      <c r="G48" s="32"/>
    </row>
    <row r="49" spans="1:7" x14ac:dyDescent="0.25">
      <c r="A49" s="86"/>
      <c r="B49" s="86"/>
      <c r="C49" s="30"/>
      <c r="D49" s="26">
        <f>IF(ISBLANK($B$7)=TRUE(),0,ROUND(C49/1.13*0.13,2))</f>
        <v>0</v>
      </c>
      <c r="E49" s="27">
        <f t="shared" si="3"/>
        <v>0</v>
      </c>
      <c r="G49" s="32"/>
    </row>
    <row r="50" spans="1:7" x14ac:dyDescent="0.25">
      <c r="A50" s="87"/>
      <c r="B50" s="87"/>
      <c r="C50" s="48"/>
      <c r="D50" s="26">
        <f>IF(ISBLANK($B$7)=TRUE(),0,ROUND(C50/1.13*0.13,2))</f>
        <v>0</v>
      </c>
      <c r="E50" s="49">
        <f t="shared" si="3"/>
        <v>0</v>
      </c>
      <c r="G50" s="32"/>
    </row>
    <row r="51" spans="1:7" x14ac:dyDescent="0.25">
      <c r="A51" s="8" t="s">
        <v>74</v>
      </c>
      <c r="B51" s="9"/>
      <c r="C51" s="47"/>
      <c r="D51" s="47"/>
      <c r="E51" s="44"/>
      <c r="G51" s="32"/>
    </row>
    <row r="52" spans="1:7" x14ac:dyDescent="0.25">
      <c r="A52" s="84"/>
      <c r="B52" s="84"/>
      <c r="C52" s="46"/>
      <c r="D52" s="26">
        <f>IF(ISBLANK($B$7)=TRUE(),0,ROUND(C52/1.13*0.13,2))</f>
        <v>0</v>
      </c>
      <c r="E52" s="50">
        <f t="shared" si="3"/>
        <v>0</v>
      </c>
      <c r="G52" s="32"/>
    </row>
    <row r="53" spans="1:7" x14ac:dyDescent="0.25">
      <c r="A53" s="86"/>
      <c r="B53" s="86"/>
      <c r="C53" s="30"/>
      <c r="D53" s="26">
        <f>IF(ISBLANK($B$7)=TRUE(),0,ROUND(C53/1.13*0.13,2))</f>
        <v>0</v>
      </c>
      <c r="E53" s="27">
        <f t="shared" si="3"/>
        <v>0</v>
      </c>
      <c r="G53" s="32"/>
    </row>
    <row r="54" spans="1:7" x14ac:dyDescent="0.25">
      <c r="A54" s="86"/>
      <c r="B54" s="86"/>
      <c r="C54" s="30"/>
      <c r="D54" s="26">
        <f>IF(ISBLANK($B$7)=TRUE(),0,ROUND(C54/1.13*0.13,2))</f>
        <v>0</v>
      </c>
      <c r="E54" s="27">
        <f t="shared" si="3"/>
        <v>0</v>
      </c>
      <c r="G54" s="32"/>
    </row>
    <row r="55" spans="1:7" x14ac:dyDescent="0.25">
      <c r="A55" s="12"/>
      <c r="B55" s="12" t="s">
        <v>67</v>
      </c>
      <c r="C55" s="28">
        <f>SUM(C24,C26:C54)</f>
        <v>0</v>
      </c>
      <c r="D55" s="28">
        <f>SUM(D24,D26:D54)</f>
        <v>0</v>
      </c>
      <c r="E55" s="28">
        <f>SUM(E24,E26:E54)</f>
        <v>0</v>
      </c>
      <c r="G55" s="32"/>
    </row>
    <row r="56" spans="1:7" x14ac:dyDescent="0.25">
      <c r="A56" s="6"/>
      <c r="B56" s="6"/>
      <c r="C56" s="14"/>
      <c r="D56" s="14"/>
      <c r="E56" s="14"/>
      <c r="G56" s="32"/>
    </row>
    <row r="57" spans="1:7" x14ac:dyDescent="0.25">
      <c r="A57" s="12"/>
      <c r="B57" s="12" t="s">
        <v>69</v>
      </c>
      <c r="C57" s="28">
        <f>C55+C21</f>
        <v>0</v>
      </c>
      <c r="D57" s="28">
        <f>D55+D21</f>
        <v>0</v>
      </c>
      <c r="E57" s="28">
        <f t="shared" ref="E57" si="5">+C57+D57</f>
        <v>0</v>
      </c>
      <c r="G57" s="32"/>
    </row>
    <row r="58" spans="1:7" x14ac:dyDescent="0.25">
      <c r="A58" s="6"/>
      <c r="B58" s="6"/>
      <c r="C58" s="14"/>
      <c r="D58" s="14"/>
      <c r="E58" s="14"/>
      <c r="G58" s="32"/>
    </row>
    <row r="59" spans="1:7" x14ac:dyDescent="0.25">
      <c r="A59" s="18"/>
      <c r="B59" s="18" t="s">
        <v>22</v>
      </c>
      <c r="C59" s="28">
        <f>C12-C57</f>
        <v>0</v>
      </c>
      <c r="D59" s="28">
        <f>D12-D57</f>
        <v>0</v>
      </c>
      <c r="E59" s="28">
        <f t="shared" ref="E59" si="6">+C59+D59</f>
        <v>0</v>
      </c>
      <c r="G59" s="33"/>
    </row>
    <row r="61" spans="1:7" x14ac:dyDescent="0.25">
      <c r="A61" s="51" t="s">
        <v>82</v>
      </c>
      <c r="B61" s="51"/>
      <c r="C61" s="52"/>
      <c r="D61" s="52"/>
      <c r="E61" s="52"/>
      <c r="F61" s="51"/>
      <c r="G61" s="51"/>
    </row>
    <row r="62" spans="1:7" x14ac:dyDescent="0.25">
      <c r="A62" s="51" t="s">
        <v>81</v>
      </c>
      <c r="B62" s="51"/>
      <c r="C62" s="52"/>
      <c r="D62" s="52"/>
      <c r="E62" s="52"/>
      <c r="F62" s="51"/>
      <c r="G62" s="51"/>
    </row>
    <row r="63" spans="1:7" x14ac:dyDescent="0.25">
      <c r="A63" s="51" t="s">
        <v>86</v>
      </c>
      <c r="B63" s="51"/>
      <c r="C63" s="52"/>
      <c r="D63" s="52"/>
      <c r="E63" s="52"/>
      <c r="F63" s="51"/>
      <c r="G63" s="51"/>
    </row>
  </sheetData>
  <sheetProtection formatCells="0" formatColumns="0" formatRows="0" insertRows="0"/>
  <mergeCells count="9">
    <mergeCell ref="A4:D4"/>
    <mergeCell ref="A52:B52"/>
    <mergeCell ref="B7:D7"/>
    <mergeCell ref="A53:B53"/>
    <mergeCell ref="A54:B54"/>
    <mergeCell ref="A48:B48"/>
    <mergeCell ref="A49:B49"/>
    <mergeCell ref="A50:B50"/>
    <mergeCell ref="A6:D6"/>
  </mergeCells>
  <pageMargins left="0.25" right="0.25" top="0.75" bottom="0.75" header="0.3" footer="0.3"/>
  <pageSetup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FFC000"/>
    <pageSetUpPr fitToPage="1"/>
  </sheetPr>
  <dimension ref="A1:P47"/>
  <sheetViews>
    <sheetView showGridLines="0" tabSelected="1" zoomScaleNormal="100" zoomScaleSheetLayoutView="100" workbookViewId="0">
      <selection activeCell="C22" sqref="C22:C23"/>
    </sheetView>
  </sheetViews>
  <sheetFormatPr defaultRowHeight="14.25" x14ac:dyDescent="0.25"/>
  <cols>
    <col min="1" max="1" width="15.42578125" style="2" customWidth="1"/>
    <col min="2" max="2" width="35.7109375" style="2" customWidth="1"/>
    <col min="3" max="5" width="13.7109375" style="2" customWidth="1"/>
    <col min="6" max="6" width="2.7109375" style="2" customWidth="1"/>
    <col min="7" max="7" width="13.7109375" style="2" customWidth="1"/>
    <col min="8" max="16384" width="9.140625" style="2"/>
  </cols>
  <sheetData>
    <row r="1" spans="1:16" ht="18.75" x14ac:dyDescent="0.3">
      <c r="A1" s="41" t="s">
        <v>62</v>
      </c>
      <c r="N1" s="73" cm="1">
        <f t="array" ref="N1:P1">'Self-Employment'!B7:D7</f>
        <v>0</v>
      </c>
      <c r="O1" s="74">
        <v>0</v>
      </c>
      <c r="P1" s="74">
        <v>0</v>
      </c>
    </row>
    <row r="3" spans="1:16" x14ac:dyDescent="0.25">
      <c r="A3" s="93" t="s">
        <v>87</v>
      </c>
      <c r="B3" s="93"/>
      <c r="C3" s="93"/>
      <c r="D3" s="93"/>
      <c r="E3" s="93"/>
      <c r="F3" s="93"/>
      <c r="G3" s="93"/>
    </row>
    <row r="4" spans="1:16" x14ac:dyDescent="0.25">
      <c r="A4" s="93"/>
      <c r="B4" s="93"/>
      <c r="C4" s="93"/>
      <c r="D4" s="93"/>
      <c r="E4" s="93"/>
      <c r="F4" s="93"/>
      <c r="G4" s="93"/>
    </row>
    <row r="5" spans="1:16" x14ac:dyDescent="0.25">
      <c r="E5" s="1"/>
      <c r="G5" s="1"/>
    </row>
    <row r="6" spans="1:16" x14ac:dyDescent="0.25">
      <c r="A6" s="1" t="s">
        <v>38</v>
      </c>
      <c r="C6" s="7"/>
      <c r="D6" s="7"/>
      <c r="E6" s="1" t="s">
        <v>75</v>
      </c>
      <c r="G6" s="1"/>
    </row>
    <row r="7" spans="1:16" x14ac:dyDescent="0.25">
      <c r="A7" s="20" t="s">
        <v>39</v>
      </c>
      <c r="B7" s="34"/>
      <c r="C7" s="53"/>
      <c r="E7" s="63"/>
      <c r="F7" s="64"/>
      <c r="G7" s="60" t="s">
        <v>33</v>
      </c>
    </row>
    <row r="8" spans="1:16" x14ac:dyDescent="0.25">
      <c r="A8" s="20" t="s">
        <v>40</v>
      </c>
      <c r="B8" s="34"/>
      <c r="C8" s="54"/>
      <c r="E8" s="65"/>
      <c r="F8" s="66"/>
      <c r="G8" s="61"/>
    </row>
    <row r="9" spans="1:16" x14ac:dyDescent="0.25">
      <c r="A9" s="20" t="s">
        <v>61</v>
      </c>
      <c r="B9" s="34"/>
      <c r="C9" s="55"/>
      <c r="E9" s="65"/>
      <c r="F9" s="66"/>
      <c r="G9" s="61"/>
    </row>
    <row r="10" spans="1:16" x14ac:dyDescent="0.25">
      <c r="A10" s="20" t="s">
        <v>41</v>
      </c>
      <c r="B10" s="34"/>
      <c r="C10" s="55"/>
      <c r="E10" s="65"/>
      <c r="F10" s="66"/>
      <c r="G10" s="61"/>
    </row>
    <row r="11" spans="1:16" x14ac:dyDescent="0.25">
      <c r="E11" s="65"/>
      <c r="F11" s="66"/>
      <c r="G11" s="61"/>
    </row>
    <row r="12" spans="1:16" x14ac:dyDescent="0.25">
      <c r="A12" s="1" t="s">
        <v>42</v>
      </c>
      <c r="E12" s="65"/>
      <c r="F12" s="66"/>
      <c r="G12" s="61"/>
    </row>
    <row r="13" spans="1:16" x14ac:dyDescent="0.25">
      <c r="A13" s="20" t="s">
        <v>39</v>
      </c>
      <c r="B13" s="34"/>
      <c r="C13" s="37"/>
      <c r="E13" s="65"/>
      <c r="F13" s="66"/>
      <c r="G13" s="61"/>
    </row>
    <row r="14" spans="1:16" x14ac:dyDescent="0.25">
      <c r="A14" s="20" t="s">
        <v>43</v>
      </c>
      <c r="B14" s="34"/>
      <c r="C14" s="54"/>
      <c r="E14" s="65"/>
      <c r="F14" s="66"/>
      <c r="G14" s="61"/>
    </row>
    <row r="15" spans="1:16" x14ac:dyDescent="0.25">
      <c r="A15" s="20" t="s">
        <v>44</v>
      </c>
      <c r="B15" s="34"/>
      <c r="C15" s="54"/>
      <c r="E15" s="65"/>
      <c r="F15" s="66"/>
      <c r="G15" s="61"/>
    </row>
    <row r="16" spans="1:16" x14ac:dyDescent="0.25">
      <c r="A16" s="20" t="s">
        <v>94</v>
      </c>
      <c r="B16" s="34"/>
      <c r="C16" s="55"/>
      <c r="E16" s="65"/>
      <c r="F16" s="66"/>
      <c r="G16" s="61"/>
    </row>
    <row r="17" spans="1:9" x14ac:dyDescent="0.25">
      <c r="A17" s="20" t="s">
        <v>45</v>
      </c>
      <c r="B17" s="34"/>
      <c r="C17" s="55"/>
      <c r="E17" s="65"/>
      <c r="F17" s="66"/>
      <c r="G17" s="61"/>
    </row>
    <row r="18" spans="1:9" x14ac:dyDescent="0.25">
      <c r="A18" s="20" t="s">
        <v>46</v>
      </c>
      <c r="B18" s="34"/>
      <c r="C18" s="55"/>
      <c r="E18" s="67"/>
      <c r="F18" s="68"/>
      <c r="G18" s="62"/>
    </row>
    <row r="20" spans="1:9" x14ac:dyDescent="0.25">
      <c r="A20" s="56" t="s">
        <v>88</v>
      </c>
    </row>
    <row r="22" spans="1:9" x14ac:dyDescent="0.25">
      <c r="A22" s="24" t="s">
        <v>89</v>
      </c>
      <c r="C22" s="57"/>
      <c r="D22" s="58" t="str">
        <f>IF(ISBLANK(C22)=TRUE(),"&lt;-- REQUIRED","")</f>
        <v>&lt;-- REQUIRED</v>
      </c>
    </row>
    <row r="23" spans="1:9" x14ac:dyDescent="0.25">
      <c r="A23" s="24" t="s">
        <v>106</v>
      </c>
      <c r="C23" s="57"/>
      <c r="D23" s="58" t="str">
        <f>IF(ISBLANK(C23)=TRUE(),"&lt;-- REQUIRED","")</f>
        <v>&lt;-- REQUIRED</v>
      </c>
    </row>
    <row r="24" spans="1:9" x14ac:dyDescent="0.25">
      <c r="A24" s="24"/>
      <c r="E24" s="59"/>
      <c r="G24" s="58"/>
    </row>
    <row r="25" spans="1:9" ht="42.75" x14ac:dyDescent="0.25">
      <c r="A25" s="1" t="s">
        <v>90</v>
      </c>
      <c r="C25" s="7" t="s">
        <v>76</v>
      </c>
      <c r="D25" s="7" t="s">
        <v>99</v>
      </c>
      <c r="E25" s="7" t="s">
        <v>77</v>
      </c>
      <c r="G25" s="1" t="s">
        <v>75</v>
      </c>
    </row>
    <row r="26" spans="1:9" x14ac:dyDescent="0.25">
      <c r="A26" s="20" t="s">
        <v>59</v>
      </c>
      <c r="B26" s="34"/>
      <c r="C26" s="70"/>
      <c r="D26" s="71">
        <f>IF(ISBLANK($N$1)=TRUE(),0,ROUND('Automobile Expenses'!C26/1.13*0.13,2))</f>
        <v>0</v>
      </c>
      <c r="E26" s="82">
        <f>C26-D26</f>
        <v>0</v>
      </c>
      <c r="G26" s="31"/>
      <c r="I26" s="3"/>
    </row>
    <row r="27" spans="1:9" x14ac:dyDescent="0.25">
      <c r="A27" s="20" t="s">
        <v>17</v>
      </c>
      <c r="B27" s="34"/>
      <c r="C27" s="70"/>
      <c r="D27" s="71">
        <f>IF(ISBLANK($N$1)=TRUE(),0,ROUND('Automobile Expenses'!C27/1.13*0.13,2))</f>
        <v>0</v>
      </c>
      <c r="E27" s="82">
        <f>C27-D27</f>
        <v>0</v>
      </c>
      <c r="G27" s="32"/>
      <c r="I27" s="3"/>
    </row>
    <row r="28" spans="1:9" x14ac:dyDescent="0.25">
      <c r="A28" s="20" t="s">
        <v>34</v>
      </c>
      <c r="B28" s="34"/>
      <c r="C28" s="70"/>
      <c r="D28" s="43" t="s">
        <v>79</v>
      </c>
      <c r="E28" s="82">
        <f>C28</f>
        <v>0</v>
      </c>
      <c r="G28" s="32"/>
      <c r="I28" s="3"/>
    </row>
    <row r="29" spans="1:9" x14ac:dyDescent="0.25">
      <c r="A29" s="20" t="s">
        <v>91</v>
      </c>
      <c r="B29" s="34"/>
      <c r="C29" s="70"/>
      <c r="D29" s="43" t="s">
        <v>79</v>
      </c>
      <c r="E29" s="82">
        <f>C29</f>
        <v>0</v>
      </c>
      <c r="G29" s="32"/>
      <c r="I29" s="3"/>
    </row>
    <row r="30" spans="1:9" x14ac:dyDescent="0.25">
      <c r="A30" s="20" t="s">
        <v>35</v>
      </c>
      <c r="B30" s="34"/>
      <c r="C30" s="70"/>
      <c r="D30" s="43" t="s">
        <v>79</v>
      </c>
      <c r="E30" s="82">
        <f>C30</f>
        <v>0</v>
      </c>
      <c r="G30" s="32"/>
      <c r="I30" s="3"/>
    </row>
    <row r="31" spans="1:9" x14ac:dyDescent="0.25">
      <c r="A31" s="20" t="s">
        <v>95</v>
      </c>
      <c r="B31" s="34"/>
      <c r="C31" s="70"/>
      <c r="D31" s="71">
        <f>IF(ISBLANK($N$1)=TRUE(),0,ROUND('Automobile Expenses'!C31/1.13*0.13,2))</f>
        <v>0</v>
      </c>
      <c r="E31" s="82">
        <f t="shared" ref="E31:E37" si="0">C31-D31</f>
        <v>0</v>
      </c>
      <c r="G31" s="32"/>
      <c r="I31" s="3"/>
    </row>
    <row r="32" spans="1:9" x14ac:dyDescent="0.25">
      <c r="A32" s="20" t="s">
        <v>36</v>
      </c>
      <c r="B32" s="34"/>
      <c r="C32" s="70"/>
      <c r="D32" s="71">
        <f>IF(ISBLANK($N$1)=TRUE(),0,ROUND('Automobile Expenses'!C32/1.13*0.13,2))</f>
        <v>0</v>
      </c>
      <c r="E32" s="82">
        <f t="shared" si="0"/>
        <v>0</v>
      </c>
      <c r="G32" s="32"/>
      <c r="I32" s="3"/>
    </row>
    <row r="33" spans="1:9" x14ac:dyDescent="0.25">
      <c r="A33" s="20" t="s">
        <v>37</v>
      </c>
      <c r="B33" s="34"/>
      <c r="C33" s="70"/>
      <c r="D33" s="71">
        <f>IF(ISBLANK($N$1)=TRUE(),0,ROUND('Automobile Expenses'!C33/1.13*0.13,2))</f>
        <v>0</v>
      </c>
      <c r="E33" s="82">
        <f t="shared" si="0"/>
        <v>0</v>
      </c>
      <c r="G33" s="32"/>
      <c r="I33" s="3"/>
    </row>
    <row r="34" spans="1:9" x14ac:dyDescent="0.25">
      <c r="A34" s="21" t="s">
        <v>31</v>
      </c>
      <c r="B34" s="35"/>
      <c r="C34" s="70"/>
      <c r="D34" s="71">
        <f>IF(ISBLANK($N$1)=TRUE(),0,ROUND('Automobile Expenses'!C34/1.13*0.13,2))</f>
        <v>0</v>
      </c>
      <c r="E34" s="82">
        <f t="shared" si="0"/>
        <v>0</v>
      </c>
      <c r="G34" s="32"/>
      <c r="I34" s="3"/>
    </row>
    <row r="35" spans="1:9" x14ac:dyDescent="0.25">
      <c r="A35" s="91"/>
      <c r="B35" s="92"/>
      <c r="C35" s="72"/>
      <c r="D35" s="71">
        <f>IF(ISBLANK($N$1)=TRUE(),0,ROUND('Automobile Expenses'!C35/1.13*0.13,2))</f>
        <v>0</v>
      </c>
      <c r="E35" s="82">
        <f t="shared" si="0"/>
        <v>0</v>
      </c>
      <c r="G35" s="32"/>
      <c r="I35" s="3"/>
    </row>
    <row r="36" spans="1:9" x14ac:dyDescent="0.25">
      <c r="A36" s="91"/>
      <c r="B36" s="92"/>
      <c r="C36" s="72"/>
      <c r="D36" s="71">
        <f>IF(ISBLANK($N$1)=TRUE(),0,ROUND('Automobile Expenses'!C36/1.13*0.13,2))</f>
        <v>0</v>
      </c>
      <c r="E36" s="82">
        <f t="shared" si="0"/>
        <v>0</v>
      </c>
      <c r="G36" s="32"/>
      <c r="I36" s="3"/>
    </row>
    <row r="37" spans="1:9" x14ac:dyDescent="0.25">
      <c r="A37" s="91"/>
      <c r="B37" s="92"/>
      <c r="C37" s="72"/>
      <c r="D37" s="71">
        <f>IF(ISBLANK($N$1)=TRUE(),0,ROUND('Automobile Expenses'!C37/1.13*0.13,2))</f>
        <v>0</v>
      </c>
      <c r="E37" s="82">
        <f t="shared" si="0"/>
        <v>0</v>
      </c>
      <c r="G37" s="33"/>
      <c r="I37" s="3"/>
    </row>
    <row r="38" spans="1:9" x14ac:dyDescent="0.25">
      <c r="B38" s="23" t="s">
        <v>60</v>
      </c>
      <c r="C38" s="23"/>
      <c r="D38" s="23"/>
      <c r="E38" s="69">
        <f>SUM(E26:E37)</f>
        <v>0</v>
      </c>
      <c r="I38" s="3"/>
    </row>
    <row r="39" spans="1:9" x14ac:dyDescent="0.25">
      <c r="B39" s="24"/>
      <c r="C39" s="24"/>
      <c r="D39" s="24"/>
    </row>
    <row r="40" spans="1:9" x14ac:dyDescent="0.25">
      <c r="B40" s="23" t="s">
        <v>92</v>
      </c>
      <c r="C40" s="75">
        <f>IF(ISERROR(ROUND(C23/C22*SUM(C26:C37),2))=TRUE(),0,ROUND(C23/C22*SUM(C26:C37),2))</f>
        <v>0</v>
      </c>
      <c r="D40" s="75">
        <f>C40-E40</f>
        <v>0</v>
      </c>
      <c r="E40" s="38">
        <f>IF(ISERROR($C$23/$C$22),0,IF((AND(ISBLANK($C$22)=TRUE(),$C$23&gt;0))=TRUE(),0,ROUND($C$23/$C$22*E38,2)))</f>
        <v>0</v>
      </c>
      <c r="G40" s="56" t="str">
        <f>IF(AND(E40=0,E38&gt;0),"ERROR: KM Informaiton is incomplete","")</f>
        <v/>
      </c>
      <c r="I40" s="3"/>
    </row>
    <row r="41" spans="1:9" x14ac:dyDescent="0.25">
      <c r="B41" s="24"/>
      <c r="C41" s="24"/>
      <c r="D41" s="24"/>
    </row>
    <row r="42" spans="1:9" x14ac:dyDescent="0.25">
      <c r="A42" s="2" t="s">
        <v>97</v>
      </c>
      <c r="B42" s="24"/>
      <c r="C42" s="24"/>
      <c r="D42" s="24"/>
    </row>
    <row r="43" spans="1:9" x14ac:dyDescent="0.25">
      <c r="B43" s="24"/>
      <c r="C43" s="24"/>
      <c r="D43" s="24"/>
    </row>
    <row r="44" spans="1:9" x14ac:dyDescent="0.25">
      <c r="B44" s="24"/>
      <c r="C44" s="24"/>
      <c r="D44" s="24"/>
    </row>
    <row r="45" spans="1:9" x14ac:dyDescent="0.25">
      <c r="B45" s="24"/>
      <c r="C45" s="24"/>
      <c r="D45" s="24"/>
    </row>
    <row r="46" spans="1:9" x14ac:dyDescent="0.25">
      <c r="A46" s="93" t="s">
        <v>93</v>
      </c>
      <c r="B46" s="93"/>
      <c r="C46" s="93"/>
      <c r="D46" s="93"/>
      <c r="E46" s="93"/>
      <c r="F46" s="93"/>
      <c r="G46" s="93"/>
    </row>
    <row r="47" spans="1:9" x14ac:dyDescent="0.25">
      <c r="A47" s="93"/>
      <c r="B47" s="93"/>
      <c r="C47" s="93"/>
      <c r="D47" s="93"/>
      <c r="E47" s="93"/>
      <c r="F47" s="93"/>
      <c r="G47" s="93"/>
    </row>
  </sheetData>
  <sheetProtection formatCells="0" formatColumns="0" formatRows="0" insertRows="0"/>
  <mergeCells count="5">
    <mergeCell ref="A36:B36"/>
    <mergeCell ref="A37:B37"/>
    <mergeCell ref="A46:G47"/>
    <mergeCell ref="A3:G4"/>
    <mergeCell ref="A35:B35"/>
  </mergeCells>
  <pageMargins left="0.25" right="0.25" top="0.75" bottom="0.75" header="0.3" footer="0.3"/>
  <pageSetup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FFC000"/>
    <pageSetUpPr fitToPage="1"/>
  </sheetPr>
  <dimension ref="A1:P22"/>
  <sheetViews>
    <sheetView showGridLines="0" workbookViewId="0"/>
  </sheetViews>
  <sheetFormatPr defaultRowHeight="14.25" x14ac:dyDescent="0.25"/>
  <cols>
    <col min="1" max="1" width="15.42578125" style="2" customWidth="1"/>
    <col min="2" max="2" width="39.28515625" style="2" customWidth="1"/>
    <col min="3" max="5" width="13.7109375" style="2" customWidth="1"/>
    <col min="6" max="6" width="3" style="2" customWidth="1"/>
    <col min="7" max="7" width="22.42578125" style="2" customWidth="1"/>
    <col min="8" max="16384" width="9.140625" style="2"/>
  </cols>
  <sheetData>
    <row r="1" spans="1:16" ht="18.75" x14ac:dyDescent="0.3">
      <c r="A1" s="41" t="s">
        <v>64</v>
      </c>
      <c r="N1" s="74" cm="1">
        <f t="array" ref="N1:P1">'Self-Employment'!B7:D7</f>
        <v>0</v>
      </c>
      <c r="O1" s="74">
        <v>0</v>
      </c>
      <c r="P1" s="74">
        <v>0</v>
      </c>
    </row>
    <row r="3" spans="1:16" x14ac:dyDescent="0.25">
      <c r="A3" s="2" t="s">
        <v>102</v>
      </c>
      <c r="C3" s="55"/>
      <c r="D3" s="58" t="str">
        <f>IF(ISBLANK(C3)=TRUE(),"&lt;-- REQUIRED","")</f>
        <v>&lt;-- REQUIRED</v>
      </c>
    </row>
    <row r="4" spans="1:16" x14ac:dyDescent="0.25">
      <c r="A4" s="2" t="s">
        <v>103</v>
      </c>
      <c r="C4" s="55"/>
      <c r="D4" s="58" t="str">
        <f>IF(ISBLANK(C4)=TRUE(),"&lt;-- REQUIRED","")</f>
        <v>&lt;-- REQUIRED</v>
      </c>
    </row>
    <row r="5" spans="1:16" x14ac:dyDescent="0.25">
      <c r="A5" s="79" t="s">
        <v>104</v>
      </c>
      <c r="C5" s="80"/>
      <c r="E5" s="81"/>
    </row>
    <row r="6" spans="1:16" x14ac:dyDescent="0.25">
      <c r="A6" s="25"/>
    </row>
    <row r="7" spans="1:16" x14ac:dyDescent="0.25">
      <c r="A7" s="1" t="s">
        <v>9</v>
      </c>
      <c r="B7" s="56" t="str">
        <f>IF(AND(E20&gt;0,E22=0),"ERROR -&gt; Enter Squarefootage information","")</f>
        <v/>
      </c>
      <c r="C7" s="7" t="s">
        <v>105</v>
      </c>
      <c r="D7" s="7" t="s">
        <v>54</v>
      </c>
      <c r="E7" s="7" t="s">
        <v>53</v>
      </c>
      <c r="G7" s="1" t="s">
        <v>75</v>
      </c>
    </row>
    <row r="8" spans="1:16" x14ac:dyDescent="0.25">
      <c r="A8" s="20" t="s">
        <v>26</v>
      </c>
      <c r="B8" s="34"/>
      <c r="C8" s="36"/>
      <c r="D8" s="36">
        <f>IF(ISBLANK($N$1)=TRUE(),0,ROUND(C8/1.13*0.13,2))</f>
        <v>0</v>
      </c>
      <c r="E8" s="39">
        <f>C8-D8</f>
        <v>0</v>
      </c>
      <c r="G8" s="31"/>
    </row>
    <row r="9" spans="1:16" x14ac:dyDescent="0.25">
      <c r="A9" s="20" t="s">
        <v>27</v>
      </c>
      <c r="B9" s="34"/>
      <c r="C9" s="36"/>
      <c r="D9" s="36">
        <f>IF(ISBLANK($N$1)=TRUE(),0,ROUND(C9/1.13*0.13,2))</f>
        <v>0</v>
      </c>
      <c r="E9" s="39">
        <f>C9-D9</f>
        <v>0</v>
      </c>
      <c r="G9" s="32"/>
    </row>
    <row r="10" spans="1:16" x14ac:dyDescent="0.25">
      <c r="A10" s="20" t="s">
        <v>28</v>
      </c>
      <c r="B10" s="34"/>
      <c r="C10" s="36"/>
      <c r="D10" s="36">
        <f>IF(ISBLANK($N$1)=TRUE(),0,ROUND(C10/1.13*0.13,2))</f>
        <v>0</v>
      </c>
      <c r="E10" s="39">
        <f>C10-D10</f>
        <v>0</v>
      </c>
      <c r="G10" s="32"/>
    </row>
    <row r="11" spans="1:16" x14ac:dyDescent="0.25">
      <c r="A11" s="20" t="s">
        <v>56</v>
      </c>
      <c r="B11" s="34"/>
      <c r="C11" s="36"/>
      <c r="D11" s="43" t="s">
        <v>79</v>
      </c>
      <c r="E11" s="39">
        <f>C11</f>
        <v>0</v>
      </c>
      <c r="G11" s="32"/>
    </row>
    <row r="12" spans="1:16" x14ac:dyDescent="0.25">
      <c r="A12" s="20" t="s">
        <v>29</v>
      </c>
      <c r="B12" s="34"/>
      <c r="C12" s="36"/>
      <c r="D12" s="36">
        <f>IF(ISBLANK($N$1)=TRUE(),0,ROUND(C12/1.13*0.13,2))</f>
        <v>0</v>
      </c>
      <c r="E12" s="39">
        <f>C12-D12</f>
        <v>0</v>
      </c>
      <c r="G12" s="32"/>
    </row>
    <row r="13" spans="1:16" x14ac:dyDescent="0.25">
      <c r="A13" s="20" t="s">
        <v>57</v>
      </c>
      <c r="B13" s="34"/>
      <c r="C13" s="36"/>
      <c r="D13" s="43" t="s">
        <v>79</v>
      </c>
      <c r="E13" s="39">
        <f>C13</f>
        <v>0</v>
      </c>
      <c r="G13" s="32"/>
    </row>
    <row r="14" spans="1:16" x14ac:dyDescent="0.25">
      <c r="A14" s="20" t="s">
        <v>58</v>
      </c>
      <c r="B14" s="34"/>
      <c r="C14" s="36"/>
      <c r="D14" s="43" t="s">
        <v>79</v>
      </c>
      <c r="E14" s="39">
        <f>C14</f>
        <v>0</v>
      </c>
      <c r="G14" s="32"/>
    </row>
    <row r="15" spans="1:16" x14ac:dyDescent="0.25">
      <c r="A15" s="20" t="s">
        <v>30</v>
      </c>
      <c r="B15" s="34"/>
      <c r="C15" s="36"/>
      <c r="D15" s="43" t="s">
        <v>79</v>
      </c>
      <c r="E15" s="39">
        <f>C15</f>
        <v>0</v>
      </c>
      <c r="G15" s="32"/>
    </row>
    <row r="16" spans="1:16" x14ac:dyDescent="0.25">
      <c r="A16" s="21" t="s">
        <v>31</v>
      </c>
      <c r="B16" s="35"/>
      <c r="G16" s="32"/>
    </row>
    <row r="17" spans="1:7" x14ac:dyDescent="0.25">
      <c r="A17" s="91"/>
      <c r="B17" s="91"/>
      <c r="C17" s="36"/>
      <c r="D17" s="36">
        <f>IF(ISBLANK($N$1)=TRUE(),0,ROUND(C17/1.13*0.13,2))</f>
        <v>0</v>
      </c>
      <c r="E17" s="39">
        <f t="shared" ref="E17:E20" si="0">+C17+D17</f>
        <v>0</v>
      </c>
      <c r="G17" s="32"/>
    </row>
    <row r="18" spans="1:7" x14ac:dyDescent="0.25">
      <c r="A18" s="91"/>
      <c r="B18" s="91"/>
      <c r="C18" s="36"/>
      <c r="D18" s="36">
        <f>IF(ISBLANK($N$1)=TRUE(),0,ROUND(C18/1.13*0.13,2))</f>
        <v>0</v>
      </c>
      <c r="E18" s="39">
        <f t="shared" si="0"/>
        <v>0</v>
      </c>
      <c r="G18" s="32"/>
    </row>
    <row r="19" spans="1:7" x14ac:dyDescent="0.25">
      <c r="A19" s="91"/>
      <c r="B19" s="91"/>
      <c r="C19" s="36"/>
      <c r="D19" s="36">
        <f>IF(ISBLANK($N$1)=TRUE(),0,ROUND(C19/1.13*0.13,2))</f>
        <v>0</v>
      </c>
      <c r="E19" s="39">
        <f t="shared" si="0"/>
        <v>0</v>
      </c>
      <c r="G19" s="32"/>
    </row>
    <row r="20" spans="1:7" x14ac:dyDescent="0.25">
      <c r="B20" s="22" t="s">
        <v>21</v>
      </c>
      <c r="C20" s="40">
        <f>SUM(C8:C19)</f>
        <v>0</v>
      </c>
      <c r="D20" s="40">
        <f>SUM(D8:D19)</f>
        <v>0</v>
      </c>
      <c r="E20" s="38">
        <f t="shared" si="0"/>
        <v>0</v>
      </c>
      <c r="G20" s="32"/>
    </row>
    <row r="21" spans="1:7" x14ac:dyDescent="0.25">
      <c r="G21" s="32"/>
    </row>
    <row r="22" spans="1:7" x14ac:dyDescent="0.25">
      <c r="B22" s="22" t="s">
        <v>32</v>
      </c>
      <c r="C22" s="38">
        <f>IF(ISERROR(C3/C4),0,IF((AND(ISBLANK(C3)=TRUE(),C4&gt;0))=TRUE(),0,ROUND(C3/C4*C20,2)))</f>
        <v>0</v>
      </c>
      <c r="D22" s="38">
        <f>E22-C22</f>
        <v>0</v>
      </c>
      <c r="E22" s="38">
        <f>IF(ISERROR(C3/C4),0,IF((AND(ISBLANK(C3)=TRUE(),C4&gt;0))=TRUE(),0,ROUND(C3/C4*E20,2)))</f>
        <v>0</v>
      </c>
      <c r="G22" s="33"/>
    </row>
  </sheetData>
  <sheetProtection formatCells="0" formatColumns="0" formatRows="0" insertRows="0"/>
  <mergeCells count="3">
    <mergeCell ref="A17:B17"/>
    <mergeCell ref="A18:B18"/>
    <mergeCell ref="A19:B19"/>
  </mergeCells>
  <pageMargins left="0.25" right="0.25" top="0.75" bottom="0.75" header="0.3" footer="0.3"/>
  <pageSetup scale="8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B4"/>
  <sheetViews>
    <sheetView workbookViewId="0">
      <selection activeCell="B2" sqref="B2"/>
    </sheetView>
  </sheetViews>
  <sheetFormatPr defaultRowHeight="15" x14ac:dyDescent="0.25"/>
  <sheetData>
    <row r="1" spans="1:2" x14ac:dyDescent="0.25">
      <c r="A1" t="s">
        <v>52</v>
      </c>
      <c r="B1" t="s">
        <v>52</v>
      </c>
    </row>
    <row r="2" spans="1:2" x14ac:dyDescent="0.25">
      <c r="A2" t="s">
        <v>47</v>
      </c>
      <c r="B2" t="s">
        <v>49</v>
      </c>
    </row>
    <row r="3" spans="1:2" x14ac:dyDescent="0.25">
      <c r="A3" t="s">
        <v>48</v>
      </c>
      <c r="B3" t="s">
        <v>51</v>
      </c>
    </row>
    <row r="4" spans="1:2" x14ac:dyDescent="0.25">
      <c r="B4" t="s">
        <v>50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3E5792E1F5F94781121C3187614402" ma:contentTypeVersion="4" ma:contentTypeDescription="Create a new document." ma:contentTypeScope="" ma:versionID="0f57b1e39b6d76a8000bc51848a39031">
  <xsd:schema xmlns:xsd="http://www.w3.org/2001/XMLSchema" xmlns:xs="http://www.w3.org/2001/XMLSchema" xmlns:p="http://schemas.microsoft.com/office/2006/metadata/properties" xmlns:ns2="24c87a79-c5d3-44ca-a85e-dd4239951cd8" targetNamespace="http://schemas.microsoft.com/office/2006/metadata/properties" ma:root="true" ma:fieldsID="8d6f34f8bc4d1584996f405373627401" ns2:_="">
    <xsd:import namespace="24c87a79-c5d3-44ca-a85e-dd4239951cd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c87a79-c5d3-44ca-a85e-dd4239951c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57839A-2829-4EF2-ACA7-5BF40337D18E}">
  <ds:schemaRefs>
    <ds:schemaRef ds:uri="http://www.w3.org/XML/1998/namespace"/>
    <ds:schemaRef ds:uri="24c87a79-c5d3-44ca-a85e-dd4239951cd8"/>
    <ds:schemaRef ds:uri="http://schemas.microsoft.com/office/2006/documentManagement/types"/>
    <ds:schemaRef ds:uri="http://purl.org/dc/dcmitype/"/>
    <ds:schemaRef ds:uri="http://purl.org/dc/terms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8BB1E403-88CF-48EE-A532-2C752452B0C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E4CCBA6-1F10-4C67-998D-14C5AD478D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c87a79-c5d3-44ca-a85e-dd4239951c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Self-Employment</vt:lpstr>
      <vt:lpstr>Automobile Expenses</vt:lpstr>
      <vt:lpstr>Home Office Expenses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Dean</cp:lastModifiedBy>
  <cp:lastPrinted>2025-05-13T13:27:19Z</cp:lastPrinted>
  <dcterms:created xsi:type="dcterms:W3CDTF">2018-10-02T13:47:43Z</dcterms:created>
  <dcterms:modified xsi:type="dcterms:W3CDTF">2025-05-22T19:23:44Z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0x010100AB3E5792E1F5F94781121C3187614402</vt:lpwstr>
  </property>
</Properties>
</file>